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TE DES DONS\Calculateur\"/>
    </mc:Choice>
  </mc:AlternateContent>
  <xr:revisionPtr revIDLastSave="0" documentId="13_ncr:1_{D262FA37-14BA-4C6A-9082-8343178C4FCD}" xr6:coauthVersionLast="47" xr6:coauthVersionMax="47" xr10:uidLastSave="{00000000-0000-0000-0000-000000000000}"/>
  <bookViews>
    <workbookView xWindow="-120" yWindow="-120" windowWidth="25440" windowHeight="15390" xr2:uid="{4C0DF216-F3FF-4867-920B-31CD7819D629}"/>
  </bookViews>
  <sheets>
    <sheet name="Fiche aide au calcul v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I24" i="3"/>
  <c r="I23" i="3"/>
  <c r="I22" i="3"/>
  <c r="I21" i="3"/>
  <c r="I20" i="3"/>
  <c r="I18" i="3"/>
  <c r="I17" i="3"/>
  <c r="I16" i="3"/>
  <c r="I15" i="3"/>
  <c r="I14" i="3"/>
  <c r="I13" i="3"/>
  <c r="I12" i="3"/>
  <c r="I11" i="3"/>
  <c r="I10" i="3"/>
  <c r="I9" i="3"/>
  <c r="I7" i="3"/>
  <c r="I6" i="3"/>
  <c r="I5" i="3"/>
  <c r="I4" i="3"/>
  <c r="I3" i="3" l="1"/>
  <c r="E3" i="3"/>
  <c r="I19" i="3"/>
  <c r="I8" i="3"/>
  <c r="I25" i="3" l="1"/>
</calcChain>
</file>

<file path=xl/sharedStrings.xml><?xml version="1.0" encoding="utf-8"?>
<sst xmlns="http://schemas.openxmlformats.org/spreadsheetml/2006/main" count="57" uniqueCount="52">
  <si>
    <t xml:space="preserve">Type de bien (occasion en état d’usage) </t>
  </si>
  <si>
    <t>Valeur monétaire unitaire en €</t>
  </si>
  <si>
    <t>Bâtiments modulaires ou préfabriqués intégrés dans un ensemble &gt; ou = à 100 modules</t>
  </si>
  <si>
    <t>Bâtiments modulaires ou préfabriqués intégrés dans un ensemble &gt; ou = à 50 modules</t>
  </si>
  <si>
    <t>Bâtiments modulaires ou préfabriqués intégrés dans un ensemble &gt; ou = à 10 modules</t>
  </si>
  <si>
    <t>Bâtiments modulaires ou préfabriqués intégrés dans un ensemble &lt; à 10 modules</t>
  </si>
  <si>
    <t xml:space="preserve">Téléphone fixe (&lt; 5 ans) </t>
  </si>
  <si>
    <t xml:space="preserve">Téléphone mobile (&lt; 5 ans) </t>
  </si>
  <si>
    <t xml:space="preserve">Téléphone fixe (&gt; 5 ans) </t>
  </si>
  <si>
    <t xml:space="preserve">Téléphone mobile (&gt; 5 ans) </t>
  </si>
  <si>
    <t xml:space="preserve">Terminal informatique </t>
  </si>
  <si>
    <t xml:space="preserve">Ordinateur fixe (sans écran) </t>
  </si>
  <si>
    <t xml:space="preserve">Ecran d’ordinateur </t>
  </si>
  <si>
    <t xml:space="preserve">Ordinateur portable (&gt; 5 ans) </t>
  </si>
  <si>
    <t xml:space="preserve">Ordinateur portable (&lt; 5 ans) </t>
  </si>
  <si>
    <t xml:space="preserve">Tablette </t>
  </si>
  <si>
    <t xml:space="preserve">Photocopieur </t>
  </si>
  <si>
    <t xml:space="preserve">Copieur multifonction </t>
  </si>
  <si>
    <t xml:space="preserve">Scanneur individuel </t>
  </si>
  <si>
    <t xml:space="preserve">Imprimante individuelle </t>
  </si>
  <si>
    <t xml:space="preserve">Imprimante collective </t>
  </si>
  <si>
    <t xml:space="preserve">Table de cantine scolaire </t>
  </si>
  <si>
    <t xml:space="preserve">Table de cantine restaurant administratif </t>
  </si>
  <si>
    <t xml:space="preserve">Armoire haute simple ou vestiaire </t>
  </si>
  <si>
    <t xml:space="preserve">Armoire haute largeur &gt; 120 cm </t>
  </si>
  <si>
    <t xml:space="preserve">Armoire métallique haute simple à clapets </t>
  </si>
  <si>
    <t xml:space="preserve">Armoire basse simple </t>
  </si>
  <si>
    <t xml:space="preserve">Armoire basse largeur &gt; 120 cm </t>
  </si>
  <si>
    <t xml:space="preserve">Armoire métallique basse simple à clapets </t>
  </si>
  <si>
    <t xml:space="preserve">Bureau droit </t>
  </si>
  <si>
    <t xml:space="preserve">Bureau droit avec caisson </t>
  </si>
  <si>
    <t xml:space="preserve">Bureau avec retour </t>
  </si>
  <si>
    <t xml:space="preserve">Bureau avec retour et avec caisson </t>
  </si>
  <si>
    <t xml:space="preserve">Caisson avec tiroirs </t>
  </si>
  <si>
    <t xml:space="preserve">Bibliothèque haute ou basse (&lt;120 cm) </t>
  </si>
  <si>
    <t xml:space="preserve">Bibliothèque haute ou basse (&gt;120 cm) </t>
  </si>
  <si>
    <t xml:space="preserve">Bibliothèque haute ou basse avec porte vitrée (&lt;120 cm) </t>
  </si>
  <si>
    <t xml:space="preserve">Bibliothèque haute ou basse avec porte vitrée (&gt;120 cm) </t>
  </si>
  <si>
    <t xml:space="preserve">Lampadaire </t>
  </si>
  <si>
    <t xml:space="preserve">Lampe de bureau </t>
  </si>
  <si>
    <t xml:space="preserve">Coffre-fort </t>
  </si>
  <si>
    <t xml:space="preserve">Armoire forte </t>
  </si>
  <si>
    <t xml:space="preserve">Vitrine d’exposition basse ou haute &lt; 80 cm </t>
  </si>
  <si>
    <t xml:space="preserve">Vitrine d’exposition basse ou haute &gt; 80 cm </t>
  </si>
  <si>
    <t>Quantité</t>
  </si>
  <si>
    <t>Valeur monétaire totale en €</t>
  </si>
  <si>
    <t>Matériel informatique et téléphonie</t>
  </si>
  <si>
    <t>Matériel de reprographie et d’impression</t>
  </si>
  <si>
    <t>Mobilier et aménagement d’intérieur</t>
  </si>
  <si>
    <t>Bâtiments modulaires ou préfabriqués</t>
  </si>
  <si>
    <t>40 € par place</t>
  </si>
  <si>
    <t>Total à déclarer au titre du "Montant HT des dépenses concernées pour l'acquisition de produits issus du don comptabilisés monétairement"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</si>
</sst>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9797"/>
        <bgColor indexed="64"/>
      </patternFill>
    </fill>
  </fills>
  <borders count="16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164" fontId="3" fillId="2" borderId="4" xfId="1" applyNumberFormat="1" applyFont="1" applyFill="1" applyBorder="1" applyAlignment="1">
      <alignment vertical="center"/>
    </xf>
    <xf numFmtId="164" fontId="0" fillId="0" borderId="6" xfId="1" applyNumberFormat="1" applyFont="1" applyBorder="1"/>
    <xf numFmtId="164" fontId="0" fillId="0" borderId="1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0" fillId="4" borderId="0" xfId="0" applyFill="1"/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vertical="center" indent="1"/>
    </xf>
    <xf numFmtId="164" fontId="4" fillId="6" borderId="0" xfId="1" applyNumberFormat="1" applyFont="1" applyFill="1" applyBorder="1" applyAlignment="1">
      <alignment vertical="center"/>
    </xf>
    <xf numFmtId="164" fontId="0" fillId="6" borderId="6" xfId="1" applyNumberFormat="1" applyFont="1" applyFill="1" applyBorder="1"/>
    <xf numFmtId="0" fontId="5" fillId="6" borderId="7" xfId="0" applyFont="1" applyFill="1" applyBorder="1" applyAlignment="1">
      <alignment horizontal="left" vertical="center" indent="1"/>
    </xf>
    <xf numFmtId="164" fontId="4" fillId="6" borderId="8" xfId="1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horizontal="center"/>
    </xf>
    <xf numFmtId="164" fontId="0" fillId="6" borderId="10" xfId="1" applyNumberFormat="1" applyFont="1" applyFill="1" applyBorder="1"/>
    <xf numFmtId="0" fontId="2" fillId="3" borderId="5" xfId="0" applyFont="1" applyFill="1" applyBorder="1" applyAlignment="1">
      <alignment horizontal="centerContinuous" vertical="center"/>
    </xf>
    <xf numFmtId="164" fontId="3" fillId="2" borderId="6" xfId="1" applyNumberFormat="1" applyFont="1" applyFill="1" applyBorder="1" applyAlignment="1">
      <alignment vertical="center"/>
    </xf>
    <xf numFmtId="164" fontId="4" fillId="6" borderId="0" xfId="1" applyNumberFormat="1" applyFont="1" applyFill="1" applyBorder="1" applyAlignment="1">
      <alignment horizontal="right" vertical="center"/>
    </xf>
    <xf numFmtId="0" fontId="8" fillId="7" borderId="14" xfId="0" applyFont="1" applyFill="1" applyBorder="1" applyAlignment="1">
      <alignment horizontal="left" vertical="center" wrapText="1" indent="1"/>
    </xf>
    <xf numFmtId="0" fontId="8" fillId="7" borderId="15" xfId="0" applyFont="1" applyFill="1" applyBorder="1" applyAlignment="1">
      <alignment horizontal="left" vertical="center" wrapText="1" indent="1"/>
    </xf>
    <xf numFmtId="44" fontId="7" fillId="7" borderId="14" xfId="1" applyFont="1" applyFill="1" applyBorder="1" applyAlignment="1">
      <alignment horizontal="center" vertical="center"/>
    </xf>
    <xf numFmtId="44" fontId="7" fillId="7" borderId="15" xfId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gifrance.gouv.fr/jorf/id/JORFTEXT00004924179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27</xdr:row>
      <xdr:rowOff>1</xdr:rowOff>
    </xdr:from>
    <xdr:to>
      <xdr:col>8</xdr:col>
      <xdr:colOff>1181099</xdr:colOff>
      <xdr:row>33</xdr:row>
      <xdr:rowOff>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1012DF-1090-4466-B7D3-2B778F7029A9}"/>
            </a:ext>
          </a:extLst>
        </xdr:cNvPr>
        <xdr:cNvSpPr/>
      </xdr:nvSpPr>
      <xdr:spPr>
        <a:xfrm>
          <a:off x="209549" y="6210301"/>
          <a:ext cx="14487525" cy="1143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fr-FR" sz="1100" i="1">
              <a:solidFill>
                <a:sysClr val="windowText" lastClr="000000"/>
              </a:solidFill>
            </a:rPr>
            <a:t>Le montant à déclarer est fourni au titre de l'aide à la saisie.</a:t>
          </a:r>
        </a:p>
        <a:p>
          <a:pPr algn="just"/>
          <a:endParaRPr lang="fr-FR" sz="1100" i="1">
            <a:solidFill>
              <a:sysClr val="windowText" lastClr="000000"/>
            </a:solidFill>
          </a:endParaRPr>
        </a:p>
        <a:p>
          <a:pPr algn="just"/>
          <a:r>
            <a:rPr lang="fr-FR" sz="1100" i="1">
              <a:solidFill>
                <a:sysClr val="windowText" lastClr="000000"/>
              </a:solidFill>
            </a:rPr>
            <a:t>Il découle des données indiquées par l'utilisateur</a:t>
          </a:r>
          <a:r>
            <a:rPr lang="fr-FR" sz="1100" i="1" baseline="0">
              <a:solidFill>
                <a:sysClr val="windowText" lastClr="000000"/>
              </a:solidFill>
            </a:rPr>
            <a:t> et du barème de valorisation des dons tel que défini par </a:t>
          </a:r>
          <a:r>
            <a:rPr lang="fr-FR" sz="1100" b="0" i="1" u="none" baseline="0">
              <a:solidFill>
                <a:sysClr val="windowText" lastClr="000000"/>
              </a:solidFill>
            </a:rPr>
            <a:t>l'</a:t>
          </a:r>
          <a:r>
            <a:rPr lang="fr-FR" sz="1100" b="1" i="1" u="none" baseline="0">
              <a:solidFill>
                <a:sysClr val="windowText" lastClr="000000"/>
              </a:solidFill>
            </a:rPr>
            <a:t>Arrêté du 29 février 2024 fixant la grille de valeur forfaitaire permettant la comptabilisation des dons acquis en application de l'article 58 de la loi n° 2020-105 du 10 février 2020 relative à la lutte contre le gaspillage et à l'économie circulaire</a:t>
          </a:r>
          <a:r>
            <a:rPr lang="fr-FR" sz="1100" b="0" i="1" u="none" baseline="0">
              <a:solidFill>
                <a:sysClr val="windowText" lastClr="000000"/>
              </a:solidFill>
            </a:rPr>
            <a:t>.</a:t>
          </a:r>
          <a:endParaRPr lang="fr-FR" sz="1100" i="1" u="none">
            <a:solidFill>
              <a:sysClr val="windowText" lastClr="000000"/>
            </a:solidFill>
          </a:endParaRPr>
        </a:p>
        <a:p>
          <a:pPr algn="just"/>
          <a:endParaRPr lang="fr-FR" sz="1100" i="1">
            <a:solidFill>
              <a:sysClr val="windowText" lastClr="000000"/>
            </a:solidFill>
          </a:endParaRPr>
        </a:p>
        <a:p>
          <a:pPr algn="just"/>
          <a:r>
            <a:rPr lang="fr-FR" sz="1100" i="1">
              <a:solidFill>
                <a:sysClr val="windowText" lastClr="000000"/>
              </a:solidFill>
            </a:rPr>
            <a:t>La responsabilité de la Direction Nationale des Interventions</a:t>
          </a:r>
          <a:r>
            <a:rPr lang="fr-FR" sz="1100" i="1" baseline="0">
              <a:solidFill>
                <a:sysClr val="windowText" lastClr="000000"/>
              </a:solidFill>
            </a:rPr>
            <a:t> Domaniales ne saurait être engagée en cas d'erreur ou d'omission dans la déclaration finale effectuée par le service concerné.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518679</xdr:colOff>
      <xdr:row>30</xdr:row>
      <xdr:rowOff>19050</xdr:rowOff>
    </xdr:from>
    <xdr:to>
      <xdr:col>5</xdr:col>
      <xdr:colOff>161925</xdr:colOff>
      <xdr:row>31</xdr:row>
      <xdr:rowOff>95250</xdr:rowOff>
    </xdr:to>
    <xdr:sp macro="" textlink="">
      <xdr:nvSpPr>
        <xdr:cNvPr id="3" name="Flèche : pentagone 2">
          <a:hlinkClick xmlns:r="http://schemas.openxmlformats.org/officeDocument/2006/relationships" r:id="rId1" tooltip="Arrêté du 29 février 2024"/>
          <a:extLst>
            <a:ext uri="{FF2B5EF4-FFF2-40B4-BE49-F238E27FC236}">
              <a16:creationId xmlns:a16="http://schemas.microsoft.com/office/drawing/2014/main" id="{FB335795-567F-4B47-9226-2B7AF35BC4E6}"/>
            </a:ext>
          </a:extLst>
        </xdr:cNvPr>
        <xdr:cNvSpPr/>
      </xdr:nvSpPr>
      <xdr:spPr>
        <a:xfrm>
          <a:off x="5652654" y="6800850"/>
          <a:ext cx="1414896" cy="26670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Consulter l'arrêté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5118-C4DB-44E0-AF5A-4F20174BE0B2}">
  <dimension ref="A1:J35"/>
  <sheetViews>
    <sheetView tabSelected="1" workbookViewId="0">
      <selection activeCell="H13" sqref="H13"/>
    </sheetView>
  </sheetViews>
  <sheetFormatPr baseColWidth="10" defaultRowHeight="15" x14ac:dyDescent="0.25"/>
  <cols>
    <col min="1" max="1" width="3.140625" customWidth="1"/>
    <col min="2" max="2" width="59.140625" customWidth="1"/>
    <col min="3" max="3" width="14.7109375" customWidth="1"/>
    <col min="4" max="4" width="8.85546875" bestFit="1" customWidth="1"/>
    <col min="5" max="5" width="17.7109375" customWidth="1"/>
    <col min="6" max="6" width="80" bestFit="1" customWidth="1"/>
    <col min="7" max="7" width="14.7109375" customWidth="1"/>
    <col min="8" max="8" width="8.85546875" bestFit="1" customWidth="1"/>
    <col min="9" max="9" width="17.7109375" customWidth="1"/>
  </cols>
  <sheetData>
    <row r="1" spans="1:10" ht="15.75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45.75" thickBot="1" x14ac:dyDescent="0.3">
      <c r="A2" s="12"/>
      <c r="B2" s="13" t="s">
        <v>0</v>
      </c>
      <c r="C2" s="14" t="s">
        <v>1</v>
      </c>
      <c r="D2" s="14" t="s">
        <v>44</v>
      </c>
      <c r="E2" s="15" t="s">
        <v>45</v>
      </c>
      <c r="F2" s="13" t="s">
        <v>0</v>
      </c>
      <c r="G2" s="14" t="s">
        <v>1</v>
      </c>
      <c r="H2" s="14" t="s">
        <v>44</v>
      </c>
      <c r="I2" s="15" t="s">
        <v>45</v>
      </c>
      <c r="J2" s="12"/>
    </row>
    <row r="3" spans="1:10" ht="16.5" thickBot="1" x14ac:dyDescent="0.3">
      <c r="A3" s="12"/>
      <c r="B3" s="24" t="s">
        <v>48</v>
      </c>
      <c r="C3" s="1"/>
      <c r="D3" s="1"/>
      <c r="E3" s="25">
        <f>SUM(E4:E26)</f>
        <v>0</v>
      </c>
      <c r="F3" s="2" t="s">
        <v>49</v>
      </c>
      <c r="G3" s="3"/>
      <c r="H3" s="3"/>
      <c r="I3" s="4">
        <f>SUM(I4:I7)</f>
        <v>0</v>
      </c>
      <c r="J3" s="12"/>
    </row>
    <row r="4" spans="1:10" ht="16.5" thickTop="1" thickBot="1" x14ac:dyDescent="0.3">
      <c r="A4" s="12"/>
      <c r="B4" s="10" t="s">
        <v>21</v>
      </c>
      <c r="C4" s="9" t="s">
        <v>50</v>
      </c>
      <c r="D4" s="16"/>
      <c r="E4" s="5">
        <f>D4*40</f>
        <v>0</v>
      </c>
      <c r="F4" s="10" t="s">
        <v>2</v>
      </c>
      <c r="G4" s="7">
        <v>150</v>
      </c>
      <c r="H4" s="16"/>
      <c r="I4" s="5">
        <f>G4*H4</f>
        <v>0</v>
      </c>
      <c r="J4" s="12"/>
    </row>
    <row r="5" spans="1:10" ht="16.5" thickTop="1" thickBot="1" x14ac:dyDescent="0.3">
      <c r="A5" s="12"/>
      <c r="B5" s="17" t="s">
        <v>22</v>
      </c>
      <c r="C5" s="26" t="s">
        <v>50</v>
      </c>
      <c r="D5" s="16"/>
      <c r="E5" s="19">
        <f>D5*40</f>
        <v>0</v>
      </c>
      <c r="F5" s="17" t="s">
        <v>3</v>
      </c>
      <c r="G5" s="18">
        <v>200</v>
      </c>
      <c r="H5" s="16"/>
      <c r="I5" s="19">
        <f t="shared" ref="I5:I24" si="0">G5*H5</f>
        <v>0</v>
      </c>
      <c r="J5" s="12"/>
    </row>
    <row r="6" spans="1:10" ht="16.5" thickTop="1" thickBot="1" x14ac:dyDescent="0.3">
      <c r="A6" s="12"/>
      <c r="B6" s="10" t="s">
        <v>23</v>
      </c>
      <c r="C6" s="7">
        <v>60</v>
      </c>
      <c r="D6" s="16"/>
      <c r="E6" s="5">
        <f t="shared" ref="E6:E26" si="1">C6*D6</f>
        <v>0</v>
      </c>
      <c r="F6" s="10" t="s">
        <v>4</v>
      </c>
      <c r="G6" s="7">
        <v>250</v>
      </c>
      <c r="H6" s="16"/>
      <c r="I6" s="5">
        <f t="shared" si="0"/>
        <v>0</v>
      </c>
      <c r="J6" s="12"/>
    </row>
    <row r="7" spans="1:10" ht="16.5" thickTop="1" thickBot="1" x14ac:dyDescent="0.3">
      <c r="A7" s="12"/>
      <c r="B7" s="17" t="s">
        <v>24</v>
      </c>
      <c r="C7" s="18">
        <v>80</v>
      </c>
      <c r="D7" s="16"/>
      <c r="E7" s="19">
        <f t="shared" si="1"/>
        <v>0</v>
      </c>
      <c r="F7" s="20" t="s">
        <v>5</v>
      </c>
      <c r="G7" s="21">
        <v>299</v>
      </c>
      <c r="H7" s="22"/>
      <c r="I7" s="23">
        <f t="shared" si="0"/>
        <v>0</v>
      </c>
      <c r="J7" s="12"/>
    </row>
    <row r="8" spans="1:10" ht="17.25" thickTop="1" thickBot="1" x14ac:dyDescent="0.3">
      <c r="A8" s="12"/>
      <c r="B8" s="10" t="s">
        <v>25</v>
      </c>
      <c r="C8" s="7">
        <v>70</v>
      </c>
      <c r="D8" s="16"/>
      <c r="E8" s="5">
        <f t="shared" si="1"/>
        <v>0</v>
      </c>
      <c r="F8" s="2" t="s">
        <v>46</v>
      </c>
      <c r="G8" s="3"/>
      <c r="H8" s="3"/>
      <c r="I8" s="4">
        <f>SUM(I9:I18)</f>
        <v>0</v>
      </c>
      <c r="J8" s="12"/>
    </row>
    <row r="9" spans="1:10" ht="16.5" thickTop="1" thickBot="1" x14ac:dyDescent="0.3">
      <c r="A9" s="12"/>
      <c r="B9" s="17" t="s">
        <v>26</v>
      </c>
      <c r="C9" s="18">
        <v>40</v>
      </c>
      <c r="D9" s="16"/>
      <c r="E9" s="19">
        <f t="shared" si="1"/>
        <v>0</v>
      </c>
      <c r="F9" s="17" t="s">
        <v>6</v>
      </c>
      <c r="G9" s="18">
        <v>20</v>
      </c>
      <c r="H9" s="16"/>
      <c r="I9" s="19">
        <f t="shared" si="0"/>
        <v>0</v>
      </c>
      <c r="J9" s="12"/>
    </row>
    <row r="10" spans="1:10" ht="16.5" thickTop="1" thickBot="1" x14ac:dyDescent="0.3">
      <c r="A10" s="12"/>
      <c r="B10" s="10" t="s">
        <v>27</v>
      </c>
      <c r="C10" s="7">
        <v>60</v>
      </c>
      <c r="D10" s="16"/>
      <c r="E10" s="5">
        <f t="shared" si="1"/>
        <v>0</v>
      </c>
      <c r="F10" s="10" t="s">
        <v>7</v>
      </c>
      <c r="G10" s="7">
        <v>40</v>
      </c>
      <c r="H10" s="16"/>
      <c r="I10" s="5">
        <f t="shared" si="0"/>
        <v>0</v>
      </c>
      <c r="J10" s="12"/>
    </row>
    <row r="11" spans="1:10" ht="16.5" thickTop="1" thickBot="1" x14ac:dyDescent="0.3">
      <c r="A11" s="12"/>
      <c r="B11" s="17" t="s">
        <v>28</v>
      </c>
      <c r="C11" s="18">
        <v>50</v>
      </c>
      <c r="D11" s="16"/>
      <c r="E11" s="19">
        <f t="shared" si="1"/>
        <v>0</v>
      </c>
      <c r="F11" s="17" t="s">
        <v>8</v>
      </c>
      <c r="G11" s="18">
        <v>10</v>
      </c>
      <c r="H11" s="16"/>
      <c r="I11" s="19">
        <f t="shared" si="0"/>
        <v>0</v>
      </c>
      <c r="J11" s="12"/>
    </row>
    <row r="12" spans="1:10" ht="16.5" thickTop="1" thickBot="1" x14ac:dyDescent="0.3">
      <c r="A12" s="12"/>
      <c r="B12" s="10" t="s">
        <v>29</v>
      </c>
      <c r="C12" s="7">
        <v>50</v>
      </c>
      <c r="D12" s="16"/>
      <c r="E12" s="5">
        <f t="shared" si="1"/>
        <v>0</v>
      </c>
      <c r="F12" s="10" t="s">
        <v>9</v>
      </c>
      <c r="G12" s="7">
        <v>20</v>
      </c>
      <c r="H12" s="16"/>
      <c r="I12" s="5">
        <f t="shared" si="0"/>
        <v>0</v>
      </c>
      <c r="J12" s="12"/>
    </row>
    <row r="13" spans="1:10" ht="16.5" thickTop="1" thickBot="1" x14ac:dyDescent="0.3">
      <c r="A13" s="12"/>
      <c r="B13" s="17" t="s">
        <v>30</v>
      </c>
      <c r="C13" s="18">
        <v>60</v>
      </c>
      <c r="D13" s="16"/>
      <c r="E13" s="19">
        <f t="shared" si="1"/>
        <v>0</v>
      </c>
      <c r="F13" s="17" t="s">
        <v>10</v>
      </c>
      <c r="G13" s="18">
        <v>100</v>
      </c>
      <c r="H13" s="16"/>
      <c r="I13" s="19">
        <f t="shared" si="0"/>
        <v>0</v>
      </c>
      <c r="J13" s="12"/>
    </row>
    <row r="14" spans="1:10" ht="16.5" thickTop="1" thickBot="1" x14ac:dyDescent="0.3">
      <c r="A14" s="12"/>
      <c r="B14" s="10" t="s">
        <v>31</v>
      </c>
      <c r="C14" s="7">
        <v>40</v>
      </c>
      <c r="D14" s="16"/>
      <c r="E14" s="5">
        <f t="shared" si="1"/>
        <v>0</v>
      </c>
      <c r="F14" s="10" t="s">
        <v>11</v>
      </c>
      <c r="G14" s="7">
        <v>60</v>
      </c>
      <c r="H14" s="16"/>
      <c r="I14" s="5">
        <f t="shared" si="0"/>
        <v>0</v>
      </c>
      <c r="J14" s="12"/>
    </row>
    <row r="15" spans="1:10" ht="16.5" thickTop="1" thickBot="1" x14ac:dyDescent="0.3">
      <c r="A15" s="12"/>
      <c r="B15" s="17" t="s">
        <v>32</v>
      </c>
      <c r="C15" s="18">
        <v>60</v>
      </c>
      <c r="D15" s="16"/>
      <c r="E15" s="19">
        <f t="shared" si="1"/>
        <v>0</v>
      </c>
      <c r="F15" s="17" t="s">
        <v>12</v>
      </c>
      <c r="G15" s="18">
        <v>30</v>
      </c>
      <c r="H15" s="16"/>
      <c r="I15" s="19">
        <f t="shared" si="0"/>
        <v>0</v>
      </c>
      <c r="J15" s="12"/>
    </row>
    <row r="16" spans="1:10" ht="16.5" thickTop="1" thickBot="1" x14ac:dyDescent="0.3">
      <c r="A16" s="12"/>
      <c r="B16" s="10" t="s">
        <v>33</v>
      </c>
      <c r="C16" s="7">
        <v>40</v>
      </c>
      <c r="D16" s="16"/>
      <c r="E16" s="5">
        <f t="shared" si="1"/>
        <v>0</v>
      </c>
      <c r="F16" s="10" t="s">
        <v>13</v>
      </c>
      <c r="G16" s="7">
        <v>140</v>
      </c>
      <c r="H16" s="16"/>
      <c r="I16" s="5">
        <f t="shared" si="0"/>
        <v>0</v>
      </c>
      <c r="J16" s="12"/>
    </row>
    <row r="17" spans="1:10" ht="16.5" thickTop="1" thickBot="1" x14ac:dyDescent="0.3">
      <c r="A17" s="12"/>
      <c r="B17" s="17" t="s">
        <v>34</v>
      </c>
      <c r="C17" s="18">
        <v>80</v>
      </c>
      <c r="D17" s="16"/>
      <c r="E17" s="19">
        <f t="shared" si="1"/>
        <v>0</v>
      </c>
      <c r="F17" s="17" t="s">
        <v>14</v>
      </c>
      <c r="G17" s="18">
        <v>200</v>
      </c>
      <c r="H17" s="16"/>
      <c r="I17" s="19">
        <f t="shared" si="0"/>
        <v>0</v>
      </c>
      <c r="J17" s="12"/>
    </row>
    <row r="18" spans="1:10" ht="16.5" thickTop="1" thickBot="1" x14ac:dyDescent="0.3">
      <c r="A18" s="12"/>
      <c r="B18" s="10" t="s">
        <v>35</v>
      </c>
      <c r="C18" s="7">
        <v>140</v>
      </c>
      <c r="D18" s="16"/>
      <c r="E18" s="5">
        <f t="shared" si="1"/>
        <v>0</v>
      </c>
      <c r="F18" s="11" t="s">
        <v>15</v>
      </c>
      <c r="G18" s="8">
        <v>20</v>
      </c>
      <c r="H18" s="22"/>
      <c r="I18" s="6">
        <f t="shared" si="0"/>
        <v>0</v>
      </c>
      <c r="J18" s="12"/>
    </row>
    <row r="19" spans="1:10" ht="17.25" thickTop="1" thickBot="1" x14ac:dyDescent="0.3">
      <c r="A19" s="12"/>
      <c r="B19" s="17" t="s">
        <v>36</v>
      </c>
      <c r="C19" s="18">
        <v>100</v>
      </c>
      <c r="D19" s="16"/>
      <c r="E19" s="19">
        <f t="shared" si="1"/>
        <v>0</v>
      </c>
      <c r="F19" s="2" t="s">
        <v>47</v>
      </c>
      <c r="G19" s="3"/>
      <c r="H19" s="3"/>
      <c r="I19" s="4">
        <f>SUM(I20:I24)</f>
        <v>0</v>
      </c>
      <c r="J19" s="12"/>
    </row>
    <row r="20" spans="1:10" ht="16.5" thickTop="1" thickBot="1" x14ac:dyDescent="0.3">
      <c r="A20" s="12"/>
      <c r="B20" s="10" t="s">
        <v>37</v>
      </c>
      <c r="C20" s="7">
        <v>180</v>
      </c>
      <c r="D20" s="16"/>
      <c r="E20" s="5">
        <f t="shared" si="1"/>
        <v>0</v>
      </c>
      <c r="F20" s="10" t="s">
        <v>16</v>
      </c>
      <c r="G20" s="7">
        <v>100</v>
      </c>
      <c r="H20" s="16"/>
      <c r="I20" s="5">
        <f t="shared" si="0"/>
        <v>0</v>
      </c>
      <c r="J20" s="12"/>
    </row>
    <row r="21" spans="1:10" ht="16.5" thickTop="1" thickBot="1" x14ac:dyDescent="0.3">
      <c r="A21" s="12"/>
      <c r="B21" s="17" t="s">
        <v>38</v>
      </c>
      <c r="C21" s="18">
        <v>40</v>
      </c>
      <c r="D21" s="16"/>
      <c r="E21" s="19">
        <f t="shared" si="1"/>
        <v>0</v>
      </c>
      <c r="F21" s="17" t="s">
        <v>17</v>
      </c>
      <c r="G21" s="18">
        <v>200</v>
      </c>
      <c r="H21" s="16"/>
      <c r="I21" s="19">
        <f t="shared" si="0"/>
        <v>0</v>
      </c>
      <c r="J21" s="12"/>
    </row>
    <row r="22" spans="1:10" ht="16.5" thickTop="1" thickBot="1" x14ac:dyDescent="0.3">
      <c r="A22" s="12"/>
      <c r="B22" s="10" t="s">
        <v>39</v>
      </c>
      <c r="C22" s="7">
        <v>20</v>
      </c>
      <c r="D22" s="16"/>
      <c r="E22" s="5">
        <f t="shared" si="1"/>
        <v>0</v>
      </c>
      <c r="F22" s="10" t="s">
        <v>18</v>
      </c>
      <c r="G22" s="7">
        <v>60</v>
      </c>
      <c r="H22" s="16"/>
      <c r="I22" s="5">
        <f t="shared" si="0"/>
        <v>0</v>
      </c>
      <c r="J22" s="12"/>
    </row>
    <row r="23" spans="1:10" ht="16.5" thickTop="1" thickBot="1" x14ac:dyDescent="0.3">
      <c r="A23" s="12"/>
      <c r="B23" s="17" t="s">
        <v>40</v>
      </c>
      <c r="C23" s="18">
        <v>200</v>
      </c>
      <c r="D23" s="16"/>
      <c r="E23" s="19">
        <f t="shared" si="1"/>
        <v>0</v>
      </c>
      <c r="F23" s="17" t="s">
        <v>19</v>
      </c>
      <c r="G23" s="18">
        <v>40</v>
      </c>
      <c r="H23" s="16"/>
      <c r="I23" s="19">
        <f t="shared" si="0"/>
        <v>0</v>
      </c>
      <c r="J23" s="12"/>
    </row>
    <row r="24" spans="1:10" ht="16.5" thickTop="1" thickBot="1" x14ac:dyDescent="0.3">
      <c r="A24" s="12"/>
      <c r="B24" s="10" t="s">
        <v>41</v>
      </c>
      <c r="C24" s="7">
        <v>200</v>
      </c>
      <c r="D24" s="16"/>
      <c r="E24" s="5">
        <f t="shared" si="1"/>
        <v>0</v>
      </c>
      <c r="F24" s="11" t="s">
        <v>20</v>
      </c>
      <c r="G24" s="8">
        <v>100</v>
      </c>
      <c r="H24" s="22"/>
      <c r="I24" s="6">
        <f t="shared" si="0"/>
        <v>0</v>
      </c>
      <c r="J24" s="12"/>
    </row>
    <row r="25" spans="1:10" ht="16.5" thickTop="1" thickBot="1" x14ac:dyDescent="0.3">
      <c r="A25" s="12"/>
      <c r="B25" s="17" t="s">
        <v>42</v>
      </c>
      <c r="C25" s="18">
        <v>100</v>
      </c>
      <c r="D25" s="16"/>
      <c r="E25" s="19">
        <f t="shared" si="1"/>
        <v>0</v>
      </c>
      <c r="F25" s="27" t="s">
        <v>51</v>
      </c>
      <c r="G25" s="27"/>
      <c r="H25" s="27"/>
      <c r="I25" s="29">
        <f>I19+I8+I3+E3</f>
        <v>0</v>
      </c>
      <c r="J25" s="12"/>
    </row>
    <row r="26" spans="1:10" ht="16.5" thickTop="1" thickBot="1" x14ac:dyDescent="0.3">
      <c r="A26" s="12"/>
      <c r="B26" s="11" t="s">
        <v>43</v>
      </c>
      <c r="C26" s="8">
        <v>200</v>
      </c>
      <c r="D26" s="22"/>
      <c r="E26" s="6">
        <f t="shared" si="1"/>
        <v>0</v>
      </c>
      <c r="F26" s="28"/>
      <c r="G26" s="28"/>
      <c r="H26" s="28"/>
      <c r="I26" s="30"/>
      <c r="J26" s="12"/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s="12"/>
      <c r="J28" s="12"/>
    </row>
    <row r="29" spans="1:10" x14ac:dyDescent="0.25">
      <c r="A29" s="12"/>
      <c r="J29" s="12"/>
    </row>
    <row r="30" spans="1:10" x14ac:dyDescent="0.25">
      <c r="A30" s="12"/>
      <c r="J30" s="12"/>
    </row>
    <row r="31" spans="1:10" x14ac:dyDescent="0.25">
      <c r="A31" s="12"/>
      <c r="J31" s="12"/>
    </row>
    <row r="32" spans="1:10" x14ac:dyDescent="0.25">
      <c r="A32" s="12"/>
      <c r="J32" s="12"/>
    </row>
    <row r="33" spans="1:10" x14ac:dyDescent="0.25">
      <c r="A33" s="12"/>
      <c r="J33" s="12"/>
    </row>
    <row r="34" spans="1:1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</sheetData>
  <mergeCells count="2">
    <mergeCell ref="F25:H26"/>
    <mergeCell ref="I25:I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aide au calcul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Harlock</dc:creator>
  <cp:lastModifiedBy>Tiphaine Rouzy</cp:lastModifiedBy>
  <dcterms:created xsi:type="dcterms:W3CDTF">2024-09-30T09:20:08Z</dcterms:created>
  <dcterms:modified xsi:type="dcterms:W3CDTF">2025-02-26T16:38:17Z</dcterms:modified>
</cp:coreProperties>
</file>